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一批" sheetId="2" r:id="rId1"/>
  </sheets>
  <calcPr calcId="144525"/>
</workbook>
</file>

<file path=xl/sharedStrings.xml><?xml version="1.0" encoding="utf-8"?>
<sst xmlns="http://schemas.openxmlformats.org/spreadsheetml/2006/main" count="37" uniqueCount="33">
  <si>
    <t>2023年第一批耕地地力保护补贴发放明细表</t>
  </si>
  <si>
    <t xml:space="preserve">                                                2023年6月30日                                            单位：元</t>
  </si>
  <si>
    <t>序号</t>
  </si>
  <si>
    <t>镇街名称</t>
  </si>
  <si>
    <t>2023年耕地面积</t>
  </si>
  <si>
    <t>2023年补贴标准</t>
  </si>
  <si>
    <t>发放金额</t>
  </si>
  <si>
    <t>发放户数</t>
  </si>
  <si>
    <t>一卡通发放</t>
  </si>
  <si>
    <t>对公账户发放</t>
  </si>
  <si>
    <t>一卡通发放人数小计</t>
  </si>
  <si>
    <t>一卡通发放金额小计</t>
  </si>
  <si>
    <t>社保卡发放</t>
  </si>
  <si>
    <t>非社保卡发放</t>
  </si>
  <si>
    <t>人数</t>
  </si>
  <si>
    <t>金额</t>
  </si>
  <si>
    <t>合   计</t>
  </si>
  <si>
    <t>元/亩</t>
  </si>
  <si>
    <t>阿什河街道</t>
  </si>
  <si>
    <t>双丰街道</t>
  </si>
  <si>
    <t>杨树街道</t>
  </si>
  <si>
    <t>舍利街道</t>
  </si>
  <si>
    <t>新利街道</t>
  </si>
  <si>
    <t>蜚克图街道</t>
  </si>
  <si>
    <t>料甸街道</t>
  </si>
  <si>
    <t>红星镇</t>
  </si>
  <si>
    <t>金龙山镇</t>
  </si>
  <si>
    <t>亚沟街道</t>
  </si>
  <si>
    <t>玉泉街道</t>
  </si>
  <si>
    <t>交界街道</t>
  </si>
  <si>
    <t>小岭街道</t>
  </si>
  <si>
    <t>平山镇</t>
  </si>
  <si>
    <t>松峰山镇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</si>
</sst>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A2" sqref="A2:N2"/>
    </sheetView>
  </sheetViews>
  <sheetFormatPr defaultColWidth="9" defaultRowHeight="13.5"/>
  <cols>
    <col min="1" max="1" width="5.125" customWidth="1"/>
    <col min="2" max="2" width="11.75" style="2" customWidth="1"/>
    <col min="3" max="4" width="12.625" style="3" customWidth="1"/>
    <col min="5" max="5" width="13.75" customWidth="1"/>
    <col min="6" max="7" width="12.625" customWidth="1"/>
    <col min="8" max="8" width="12.875" style="1" customWidth="1"/>
    <col min="9" max="9" width="12.625" style="3" customWidth="1"/>
    <col min="10" max="10" width="13.25" style="3" customWidth="1"/>
    <col min="11" max="12" width="12.625" style="3" customWidth="1"/>
    <col min="13" max="14" width="12.625" customWidth="1"/>
  </cols>
  <sheetData>
    <row r="1" customFormat="1" ht="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5" customHeight="1" spans="1:14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8"/>
      <c r="I3" s="5"/>
      <c r="J3" s="5"/>
      <c r="K3" s="5"/>
      <c r="L3" s="5"/>
      <c r="M3" s="5" t="s">
        <v>9</v>
      </c>
      <c r="N3" s="5"/>
    </row>
    <row r="4" ht="25" customHeight="1" spans="1:14">
      <c r="A4" s="5"/>
      <c r="B4" s="6"/>
      <c r="C4" s="5"/>
      <c r="D4" s="5"/>
      <c r="E4" s="5"/>
      <c r="F4" s="9"/>
      <c r="G4" s="5" t="s">
        <v>10</v>
      </c>
      <c r="H4" s="8" t="s">
        <v>11</v>
      </c>
      <c r="I4" s="5" t="s">
        <v>12</v>
      </c>
      <c r="J4" s="5"/>
      <c r="K4" s="5" t="s">
        <v>13</v>
      </c>
      <c r="L4" s="5"/>
      <c r="M4" s="5"/>
      <c r="N4" s="5"/>
    </row>
    <row r="5" ht="25" customHeight="1" spans="1:14">
      <c r="A5" s="5"/>
      <c r="B5" s="6"/>
      <c r="C5" s="5"/>
      <c r="D5" s="5"/>
      <c r="E5" s="5"/>
      <c r="F5" s="10"/>
      <c r="G5" s="5"/>
      <c r="H5" s="8"/>
      <c r="I5" s="5" t="s">
        <v>14</v>
      </c>
      <c r="J5" s="5" t="s">
        <v>15</v>
      </c>
      <c r="K5" s="5" t="s">
        <v>14</v>
      </c>
      <c r="L5" s="5" t="s">
        <v>15</v>
      </c>
      <c r="M5" s="5" t="s">
        <v>14</v>
      </c>
      <c r="N5" s="5" t="s">
        <v>15</v>
      </c>
    </row>
    <row r="6" ht="35" customHeight="1" spans="1:14">
      <c r="A6" s="11" t="s">
        <v>16</v>
      </c>
      <c r="B6" s="12"/>
      <c r="C6" s="11">
        <f>SUM(C7:C21)</f>
        <v>988691.11</v>
      </c>
      <c r="D6" s="11" t="s">
        <v>17</v>
      </c>
      <c r="E6" s="11">
        <f>SUM(E7:E21)</f>
        <v>57126572.3399999</v>
      </c>
      <c r="F6" s="11">
        <f>SUM(F7:F21)</f>
        <v>77630</v>
      </c>
      <c r="G6" s="11">
        <f t="shared" ref="G6:N6" si="0">SUM(G7:G21)</f>
        <v>77539</v>
      </c>
      <c r="H6" s="11">
        <f t="shared" si="0"/>
        <v>55809266.7899999</v>
      </c>
      <c r="I6" s="11">
        <f t="shared" si="0"/>
        <v>75238</v>
      </c>
      <c r="J6" s="11">
        <f t="shared" si="0"/>
        <v>54479217.4499999</v>
      </c>
      <c r="K6" s="11">
        <f t="shared" si="0"/>
        <v>2301</v>
      </c>
      <c r="L6" s="11">
        <f t="shared" si="0"/>
        <v>1330049.34</v>
      </c>
      <c r="M6" s="11">
        <f t="shared" si="0"/>
        <v>91</v>
      </c>
      <c r="N6" s="11">
        <f t="shared" si="0"/>
        <v>1317305.55</v>
      </c>
    </row>
    <row r="7" s="1" customFormat="1" ht="35" customHeight="1" spans="1:14">
      <c r="A7" s="13">
        <v>1</v>
      </c>
      <c r="B7" s="14" t="s">
        <v>18</v>
      </c>
      <c r="C7" s="13">
        <v>49166.55</v>
      </c>
      <c r="D7" s="13">
        <v>57.78</v>
      </c>
      <c r="E7" s="13">
        <f>H7+N7</f>
        <v>2840843.26</v>
      </c>
      <c r="F7" s="13">
        <f>G7+M7</f>
        <v>6497</v>
      </c>
      <c r="G7" s="13">
        <f>I7+K7</f>
        <v>6495</v>
      </c>
      <c r="H7" s="13">
        <f>J7+L7</f>
        <v>2832720.53</v>
      </c>
      <c r="I7" s="13">
        <v>6110</v>
      </c>
      <c r="J7" s="13">
        <v>2671098.32</v>
      </c>
      <c r="K7" s="13">
        <v>385</v>
      </c>
      <c r="L7" s="13">
        <v>161622.21</v>
      </c>
      <c r="M7" s="16">
        <v>2</v>
      </c>
      <c r="N7" s="16">
        <v>8122.73</v>
      </c>
    </row>
    <row r="8" s="1" customFormat="1" ht="35" customHeight="1" spans="1:14">
      <c r="A8" s="13">
        <v>2</v>
      </c>
      <c r="B8" s="14" t="s">
        <v>19</v>
      </c>
      <c r="C8" s="13">
        <v>93360.13</v>
      </c>
      <c r="D8" s="13">
        <v>57.78</v>
      </c>
      <c r="E8" s="13">
        <f t="shared" ref="E7:E21" si="1">H8+N8</f>
        <v>5394348.30999996</v>
      </c>
      <c r="F8" s="13">
        <f t="shared" ref="F8:F21" si="2">G8+M8</f>
        <v>6907</v>
      </c>
      <c r="G8" s="13">
        <f t="shared" ref="G8:G21" si="3">I8+K8</f>
        <v>6897</v>
      </c>
      <c r="H8" s="13">
        <f t="shared" ref="H8:H21" si="4">J8+L8</f>
        <v>5255663.68999996</v>
      </c>
      <c r="I8" s="13">
        <v>6556</v>
      </c>
      <c r="J8" s="13">
        <v>5024974.21999996</v>
      </c>
      <c r="K8" s="13">
        <v>341</v>
      </c>
      <c r="L8" s="13">
        <v>230689.47</v>
      </c>
      <c r="M8" s="16">
        <v>10</v>
      </c>
      <c r="N8" s="16">
        <v>138684.62</v>
      </c>
    </row>
    <row r="9" s="1" customFormat="1" ht="35" customHeight="1" spans="1:14">
      <c r="A9" s="13">
        <v>3</v>
      </c>
      <c r="B9" s="14" t="s">
        <v>20</v>
      </c>
      <c r="C9" s="13">
        <v>149528.41</v>
      </c>
      <c r="D9" s="13">
        <v>57.78</v>
      </c>
      <c r="E9" s="13">
        <f t="shared" si="1"/>
        <v>8639751.53</v>
      </c>
      <c r="F9" s="13">
        <f t="shared" si="2"/>
        <v>7885</v>
      </c>
      <c r="G9" s="13">
        <f t="shared" si="3"/>
        <v>7874</v>
      </c>
      <c r="H9" s="13">
        <f t="shared" si="4"/>
        <v>8471544.98</v>
      </c>
      <c r="I9" s="13">
        <v>7744</v>
      </c>
      <c r="J9" s="13">
        <v>8346508.51</v>
      </c>
      <c r="K9" s="13">
        <v>130</v>
      </c>
      <c r="L9" s="13">
        <v>125036.47</v>
      </c>
      <c r="M9" s="16">
        <v>11</v>
      </c>
      <c r="N9" s="16">
        <v>168206.55</v>
      </c>
    </row>
    <row r="10" s="1" customFormat="1" ht="35" customHeight="1" spans="1:14">
      <c r="A10" s="13">
        <v>4</v>
      </c>
      <c r="B10" s="15" t="s">
        <v>21</v>
      </c>
      <c r="C10" s="13">
        <v>90829.33</v>
      </c>
      <c r="D10" s="13">
        <v>57.78</v>
      </c>
      <c r="E10" s="13">
        <f t="shared" si="1"/>
        <v>5248118.68999999</v>
      </c>
      <c r="F10" s="13">
        <f t="shared" si="2"/>
        <v>5463</v>
      </c>
      <c r="G10" s="13">
        <f t="shared" si="3"/>
        <v>5457</v>
      </c>
      <c r="H10" s="13">
        <f t="shared" si="4"/>
        <v>5073063.15999999</v>
      </c>
      <c r="I10" s="13">
        <v>5360</v>
      </c>
      <c r="J10" s="13">
        <v>5001261.67999999</v>
      </c>
      <c r="K10" s="13">
        <v>97</v>
      </c>
      <c r="L10" s="13">
        <v>71801.48</v>
      </c>
      <c r="M10" s="16">
        <v>6</v>
      </c>
      <c r="N10" s="16">
        <v>175055.53</v>
      </c>
    </row>
    <row r="11" s="1" customFormat="1" ht="35" customHeight="1" spans="1:14">
      <c r="A11" s="13">
        <v>5</v>
      </c>
      <c r="B11" s="14" t="s">
        <v>22</v>
      </c>
      <c r="C11" s="13">
        <v>126958.77</v>
      </c>
      <c r="D11" s="13">
        <v>57.78</v>
      </c>
      <c r="E11" s="13">
        <f t="shared" si="1"/>
        <v>7335677.73</v>
      </c>
      <c r="F11" s="13">
        <f t="shared" si="2"/>
        <v>8332</v>
      </c>
      <c r="G11" s="13">
        <f t="shared" si="3"/>
        <v>8322</v>
      </c>
      <c r="H11" s="13">
        <f t="shared" si="4"/>
        <v>7197388.81</v>
      </c>
      <c r="I11" s="13">
        <v>8161</v>
      </c>
      <c r="J11" s="13">
        <v>7081997.52</v>
      </c>
      <c r="K11" s="13">
        <v>161</v>
      </c>
      <c r="L11" s="13">
        <v>115391.29</v>
      </c>
      <c r="M11" s="16">
        <v>10</v>
      </c>
      <c r="N11" s="16">
        <v>138288.92</v>
      </c>
    </row>
    <row r="12" s="1" customFormat="1" ht="35" customHeight="1" spans="1:14">
      <c r="A12" s="13">
        <v>6</v>
      </c>
      <c r="B12" s="14" t="s">
        <v>23</v>
      </c>
      <c r="C12" s="13">
        <v>86580.51</v>
      </c>
      <c r="D12" s="13">
        <v>57.78</v>
      </c>
      <c r="E12" s="13">
        <f t="shared" si="1"/>
        <v>5002621.87</v>
      </c>
      <c r="F12" s="13">
        <f t="shared" si="2"/>
        <v>5404</v>
      </c>
      <c r="G12" s="13">
        <f t="shared" si="3"/>
        <v>5404</v>
      </c>
      <c r="H12" s="13">
        <f t="shared" si="4"/>
        <v>5002621.87</v>
      </c>
      <c r="I12" s="13">
        <v>5383</v>
      </c>
      <c r="J12" s="13">
        <v>4987946.09</v>
      </c>
      <c r="K12" s="13">
        <v>21</v>
      </c>
      <c r="L12" s="13">
        <v>14675.78</v>
      </c>
      <c r="M12" s="16">
        <v>0</v>
      </c>
      <c r="N12" s="16">
        <v>0</v>
      </c>
    </row>
    <row r="13" s="1" customFormat="1" ht="35" customHeight="1" spans="1:14">
      <c r="A13" s="13">
        <v>7</v>
      </c>
      <c r="B13" s="14" t="s">
        <v>24</v>
      </c>
      <c r="C13" s="13">
        <v>158015.03</v>
      </c>
      <c r="D13" s="13">
        <v>57.78</v>
      </c>
      <c r="E13" s="13">
        <f t="shared" si="1"/>
        <v>9130108.42999996</v>
      </c>
      <c r="F13" s="13">
        <f t="shared" si="2"/>
        <v>10634</v>
      </c>
      <c r="G13" s="13">
        <f t="shared" si="3"/>
        <v>10618</v>
      </c>
      <c r="H13" s="13">
        <f t="shared" si="4"/>
        <v>8800857.68999996</v>
      </c>
      <c r="I13" s="13">
        <v>10276</v>
      </c>
      <c r="J13" s="13">
        <v>8585332.02999996</v>
      </c>
      <c r="K13" s="13">
        <v>342</v>
      </c>
      <c r="L13" s="13">
        <v>215525.66</v>
      </c>
      <c r="M13" s="16">
        <v>16</v>
      </c>
      <c r="N13" s="16">
        <v>329250.74</v>
      </c>
    </row>
    <row r="14" s="1" customFormat="1" ht="35" customHeight="1" spans="1:14">
      <c r="A14" s="13">
        <v>8</v>
      </c>
      <c r="B14" s="14" t="s">
        <v>25</v>
      </c>
      <c r="C14" s="13">
        <v>34880.79</v>
      </c>
      <c r="D14" s="13">
        <v>57.78</v>
      </c>
      <c r="E14" s="13">
        <f t="shared" si="1"/>
        <v>2015412.05</v>
      </c>
      <c r="F14" s="13">
        <f t="shared" si="2"/>
        <v>3587</v>
      </c>
      <c r="G14" s="13">
        <f t="shared" si="3"/>
        <v>3579</v>
      </c>
      <c r="H14" s="13">
        <f t="shared" si="4"/>
        <v>1982661.76</v>
      </c>
      <c r="I14" s="13">
        <v>3315</v>
      </c>
      <c r="J14" s="13">
        <v>1840416.64</v>
      </c>
      <c r="K14" s="13">
        <v>264</v>
      </c>
      <c r="L14" s="13">
        <v>142245.12</v>
      </c>
      <c r="M14" s="16">
        <v>8</v>
      </c>
      <c r="N14" s="16">
        <v>32750.29</v>
      </c>
    </row>
    <row r="15" s="1" customFormat="1" ht="35" customHeight="1" spans="1:14">
      <c r="A15" s="13">
        <v>9</v>
      </c>
      <c r="B15" s="14" t="s">
        <v>26</v>
      </c>
      <c r="C15" s="13">
        <v>33379.73</v>
      </c>
      <c r="D15" s="13">
        <v>57.78</v>
      </c>
      <c r="E15" s="13">
        <f t="shared" si="1"/>
        <v>1928680.8</v>
      </c>
      <c r="F15" s="13">
        <f t="shared" si="2"/>
        <v>3705</v>
      </c>
      <c r="G15" s="13">
        <f t="shared" si="3"/>
        <v>3699</v>
      </c>
      <c r="H15" s="13">
        <f t="shared" si="4"/>
        <v>1857995.18</v>
      </c>
      <c r="I15" s="13">
        <v>3603</v>
      </c>
      <c r="J15" s="13">
        <v>1807146.46</v>
      </c>
      <c r="K15" s="13">
        <v>96</v>
      </c>
      <c r="L15" s="13">
        <v>50848.72</v>
      </c>
      <c r="M15" s="16">
        <v>6</v>
      </c>
      <c r="N15" s="16">
        <v>70685.62</v>
      </c>
    </row>
    <row r="16" s="1" customFormat="1" ht="35" customHeight="1" spans="1:14">
      <c r="A16" s="13">
        <v>10</v>
      </c>
      <c r="B16" s="14" t="s">
        <v>27</v>
      </c>
      <c r="C16" s="13">
        <v>34975.86</v>
      </c>
      <c r="D16" s="13">
        <v>57.78</v>
      </c>
      <c r="E16" s="13">
        <f t="shared" si="1"/>
        <v>2020905.19000001</v>
      </c>
      <c r="F16" s="13">
        <f t="shared" si="2"/>
        <v>3998</v>
      </c>
      <c r="G16" s="13">
        <f t="shared" si="3"/>
        <v>3994</v>
      </c>
      <c r="H16" s="13">
        <f t="shared" si="4"/>
        <v>2014624.50000001</v>
      </c>
      <c r="I16" s="13">
        <v>3918</v>
      </c>
      <c r="J16" s="13">
        <v>1981609.00000001</v>
      </c>
      <c r="K16" s="13">
        <v>76</v>
      </c>
      <c r="L16" s="13">
        <v>33015.5</v>
      </c>
      <c r="M16" s="16">
        <v>4</v>
      </c>
      <c r="N16" s="16">
        <v>6280.69</v>
      </c>
    </row>
    <row r="17" s="1" customFormat="1" ht="35" customHeight="1" spans="1:14">
      <c r="A17" s="13">
        <v>11</v>
      </c>
      <c r="B17" s="14" t="s">
        <v>28</v>
      </c>
      <c r="C17" s="13">
        <v>17492.23</v>
      </c>
      <c r="D17" s="13">
        <v>57.78</v>
      </c>
      <c r="E17" s="13">
        <f t="shared" si="1"/>
        <v>1010701.05</v>
      </c>
      <c r="F17" s="13">
        <f t="shared" si="2"/>
        <v>2623</v>
      </c>
      <c r="G17" s="13">
        <f t="shared" si="3"/>
        <v>2619</v>
      </c>
      <c r="H17" s="13">
        <f t="shared" si="4"/>
        <v>930711.38</v>
      </c>
      <c r="I17" s="13">
        <v>2418</v>
      </c>
      <c r="J17" s="13">
        <v>850643.26</v>
      </c>
      <c r="K17" s="13">
        <v>201</v>
      </c>
      <c r="L17" s="13">
        <v>80068.12</v>
      </c>
      <c r="M17" s="16">
        <v>4</v>
      </c>
      <c r="N17" s="16">
        <v>79989.67</v>
      </c>
    </row>
    <row r="18" s="1" customFormat="1" ht="35" customHeight="1" spans="1:14">
      <c r="A18" s="13">
        <v>12</v>
      </c>
      <c r="B18" s="14" t="s">
        <v>29</v>
      </c>
      <c r="C18" s="13">
        <v>27879.67</v>
      </c>
      <c r="D18" s="13">
        <v>57.78</v>
      </c>
      <c r="E18" s="13">
        <f t="shared" si="1"/>
        <v>1610887.33</v>
      </c>
      <c r="F18" s="13">
        <f t="shared" si="2"/>
        <v>3578</v>
      </c>
      <c r="G18" s="13">
        <f t="shared" si="3"/>
        <v>3571</v>
      </c>
      <c r="H18" s="13">
        <f t="shared" si="4"/>
        <v>1539563.33</v>
      </c>
      <c r="I18" s="13">
        <v>3552</v>
      </c>
      <c r="J18" s="13">
        <v>1530897.51</v>
      </c>
      <c r="K18" s="13">
        <v>19</v>
      </c>
      <c r="L18" s="13">
        <v>8665.82</v>
      </c>
      <c r="M18" s="16">
        <v>7</v>
      </c>
      <c r="N18" s="16">
        <v>71324</v>
      </c>
    </row>
    <row r="19" s="1" customFormat="1" ht="35" customHeight="1" spans="1:14">
      <c r="A19" s="13">
        <v>13</v>
      </c>
      <c r="B19" s="14" t="s">
        <v>30</v>
      </c>
      <c r="C19" s="13">
        <v>25770.63</v>
      </c>
      <c r="D19" s="13">
        <v>57.78</v>
      </c>
      <c r="E19" s="13">
        <f t="shared" si="1"/>
        <v>1489027</v>
      </c>
      <c r="F19" s="13">
        <f t="shared" si="2"/>
        <v>2977</v>
      </c>
      <c r="G19" s="13">
        <f t="shared" si="3"/>
        <v>2973</v>
      </c>
      <c r="H19" s="13">
        <f t="shared" si="4"/>
        <v>1419064.18</v>
      </c>
      <c r="I19" s="13">
        <v>2932</v>
      </c>
      <c r="J19" s="13">
        <v>1402811.29</v>
      </c>
      <c r="K19" s="13">
        <v>41</v>
      </c>
      <c r="L19" s="13">
        <v>16252.89</v>
      </c>
      <c r="M19" s="16">
        <v>4</v>
      </c>
      <c r="N19" s="16">
        <v>69962.82</v>
      </c>
    </row>
    <row r="20" s="1" customFormat="1" ht="35" customHeight="1" spans="1:14">
      <c r="A20" s="13">
        <v>14</v>
      </c>
      <c r="B20" s="14" t="s">
        <v>31</v>
      </c>
      <c r="C20" s="13">
        <v>30231.37</v>
      </c>
      <c r="D20" s="13">
        <v>57.78</v>
      </c>
      <c r="E20" s="13">
        <f t="shared" si="1"/>
        <v>1746768.56</v>
      </c>
      <c r="F20" s="13">
        <f t="shared" si="2"/>
        <v>3363</v>
      </c>
      <c r="G20" s="13">
        <f t="shared" si="3"/>
        <v>3361</v>
      </c>
      <c r="H20" s="13">
        <f t="shared" si="4"/>
        <v>1731938.17</v>
      </c>
      <c r="I20" s="13">
        <v>3306</v>
      </c>
      <c r="J20" s="13">
        <v>1705433.9</v>
      </c>
      <c r="K20" s="13">
        <v>55</v>
      </c>
      <c r="L20" s="13">
        <v>26504.27</v>
      </c>
      <c r="M20" s="16">
        <v>2</v>
      </c>
      <c r="N20" s="16">
        <v>14830.39</v>
      </c>
    </row>
    <row r="21" s="1" customFormat="1" ht="35" customHeight="1" spans="1:14">
      <c r="A21" s="13">
        <v>15</v>
      </c>
      <c r="B21" s="14" t="s">
        <v>32</v>
      </c>
      <c r="C21" s="13">
        <v>29642.1</v>
      </c>
      <c r="D21" s="13">
        <v>57.78</v>
      </c>
      <c r="E21" s="13">
        <f t="shared" si="1"/>
        <v>1712720.54</v>
      </c>
      <c r="F21" s="13">
        <f t="shared" si="2"/>
        <v>2677</v>
      </c>
      <c r="G21" s="13">
        <f t="shared" si="3"/>
        <v>2676</v>
      </c>
      <c r="H21" s="13">
        <f t="shared" si="4"/>
        <v>1698847.56</v>
      </c>
      <c r="I21" s="13">
        <v>2604</v>
      </c>
      <c r="J21" s="13">
        <v>1661141.02</v>
      </c>
      <c r="K21" s="13">
        <v>72</v>
      </c>
      <c r="L21" s="13">
        <v>37706.54</v>
      </c>
      <c r="M21" s="16">
        <v>1</v>
      </c>
      <c r="N21" s="16">
        <v>13872.98</v>
      </c>
    </row>
    <row r="30" spans="11:12">
      <c r="K30"/>
      <c r="L30"/>
    </row>
    <row r="31" spans="11:12">
      <c r="K31"/>
      <c r="L31"/>
    </row>
  </sheetData>
  <mergeCells count="15">
    <mergeCell ref="A1:N1"/>
    <mergeCell ref="A2:N2"/>
    <mergeCell ref="G3:L3"/>
    <mergeCell ref="I4:J4"/>
    <mergeCell ref="K4:L4"/>
    <mergeCell ref="A6:B6"/>
    <mergeCell ref="A3:A5"/>
    <mergeCell ref="B3:B5"/>
    <mergeCell ref="C3:C5"/>
    <mergeCell ref="D3:D5"/>
    <mergeCell ref="E3:E5"/>
    <mergeCell ref="F3:F5"/>
    <mergeCell ref="G4:G5"/>
    <mergeCell ref="H4:H5"/>
    <mergeCell ref="M3:N4"/>
  </mergeCells>
  <printOptions horizontalCentered="1"/>
  <pageMargins left="0" right="0" top="0.393055555555556" bottom="0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2023-06-08T07:36:00Z</dcterms:created>
  <dcterms:modified xsi:type="dcterms:W3CDTF">2023-10-27T02:24:23Z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3C3B617DC2D14D10A9EBA7C792B1C58A_12</vt:lpwstr>
  </property>
</Properties>
</file>